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360" yWindow="120" windowWidth="7632" windowHeight="7236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C45" i="2" l="1"/>
  <c r="B45" i="2"/>
  <c r="C44" i="2"/>
  <c r="B44" i="2"/>
  <c r="B48" i="2" s="1"/>
  <c r="C43" i="2"/>
  <c r="C46" i="2" s="1"/>
  <c r="C47" i="2" s="1"/>
  <c r="B43" i="2"/>
  <c r="B46" i="2" s="1"/>
  <c r="B47" i="2" s="1"/>
  <c r="C48" i="2" l="1"/>
</calcChain>
</file>

<file path=xl/sharedStrings.xml><?xml version="1.0" encoding="utf-8"?>
<sst xmlns="http://schemas.openxmlformats.org/spreadsheetml/2006/main" count="92" uniqueCount="30">
  <si>
    <t>Years to Maturity</t>
  </si>
  <si>
    <t>Yield</t>
  </si>
  <si>
    <t>Company Ticker</t>
  </si>
  <si>
    <t>HSBC</t>
  </si>
  <si>
    <t>GS</t>
  </si>
  <si>
    <t>C</t>
  </si>
  <si>
    <t>MS</t>
  </si>
  <si>
    <t>TOTAL</t>
  </si>
  <si>
    <t>WFC</t>
  </si>
  <si>
    <t>BAC</t>
  </si>
  <si>
    <t>RABOBK</t>
  </si>
  <si>
    <t>AXP</t>
  </si>
  <si>
    <t>MTNA</t>
  </si>
  <si>
    <t>JPM</t>
  </si>
  <si>
    <t>GE</t>
  </si>
  <si>
    <t>LNC</t>
  </si>
  <si>
    <t>FCX</t>
  </si>
  <si>
    <t>HCN</t>
  </si>
  <si>
    <t>VOD</t>
  </si>
  <si>
    <t>NEM</t>
  </si>
  <si>
    <t>SHBASS</t>
  </si>
  <si>
    <t>PAA</t>
  </si>
  <si>
    <t>AIG</t>
  </si>
  <si>
    <t>T</t>
  </si>
  <si>
    <t>n=</t>
  </si>
  <si>
    <t>x=</t>
  </si>
  <si>
    <t>s=</t>
  </si>
  <si>
    <r>
      <t>t</t>
    </r>
    <r>
      <rPr>
        <vertAlign val="subscript"/>
        <sz val="11"/>
        <color theme="1"/>
        <rFont val="Calibri"/>
        <family val="2"/>
        <scheme val="minor"/>
      </rPr>
      <t>.025</t>
    </r>
    <r>
      <rPr>
        <sz val="11"/>
        <color theme="1"/>
        <rFont val="Calibri"/>
        <family val="2"/>
        <scheme val="minor"/>
      </rPr>
      <t>=</t>
    </r>
  </si>
  <si>
    <t>Lower Limit</t>
  </si>
  <si>
    <t>Upper Limit=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</si>
</sst>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9" formatCode="0.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0" fillId="0" borderId="0" xfId="0" applyNumberFormat="1"/>
    <xf numFmtId="16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990600</xdr:colOff>
      <xdr:row>43</xdr:row>
      <xdr:rowOff>53340</xdr:rowOff>
    </xdr:from>
    <xdr:to>
      <xdr:col>0</xdr:col>
      <xdr:colOff>1054608</xdr:colOff>
      <xdr:row>43</xdr:row>
      <xdr:rowOff>53340</xdr:rowOff>
    </xdr:to>
    <xdr:cxnSp macro="">
      <xdr:nvCxnSpPr>
        <xdr:cNvPr id="2" name="Straight Connector 1"/>
        <xdr:cNvCxnSpPr/>
      </xdr:nvCxnSpPr>
      <xdr:spPr>
        <a:xfrm>
          <a:off x="990600" y="8557260"/>
          <a:ext cx="64008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/>
  </sheetViews>
  <sheetFormatPr defaultRowHeight="14.4" x14ac:dyDescent="0.3"/>
  <cols>
    <col min="1" max="1" width="17" bestFit="1" customWidth="1"/>
    <col min="2" max="2" width="18.44140625" bestFit="1" customWidth="1"/>
  </cols>
  <sheetData>
    <row r="1" spans="1:3" ht="15.6" x14ac:dyDescent="0.3">
      <c r="A1" s="5" t="s">
        <v>2</v>
      </c>
      <c r="B1" s="4" t="s">
        <v>0</v>
      </c>
      <c r="C1" s="4" t="s">
        <v>1</v>
      </c>
    </row>
    <row r="2" spans="1:3" ht="15.6" x14ac:dyDescent="0.3">
      <c r="A2" s="1" t="s">
        <v>3</v>
      </c>
      <c r="B2" s="2">
        <v>12</v>
      </c>
      <c r="C2" s="3">
        <v>4.0789999999999997</v>
      </c>
    </row>
    <row r="3" spans="1:3" ht="15.6" x14ac:dyDescent="0.3">
      <c r="A3" s="1" t="s">
        <v>4</v>
      </c>
      <c r="B3" s="2">
        <v>9.75</v>
      </c>
      <c r="C3" s="3">
        <v>5.367</v>
      </c>
    </row>
    <row r="4" spans="1:3" ht="15.6" x14ac:dyDescent="0.3">
      <c r="A4" s="1" t="s">
        <v>5</v>
      </c>
      <c r="B4" s="2">
        <v>4.75</v>
      </c>
      <c r="C4" s="3">
        <v>3.3319999999999999</v>
      </c>
    </row>
    <row r="5" spans="1:3" ht="15.6" x14ac:dyDescent="0.3">
      <c r="A5" s="1" t="s">
        <v>6</v>
      </c>
      <c r="B5" s="2">
        <v>9.25</v>
      </c>
      <c r="C5" s="3">
        <v>5.798</v>
      </c>
    </row>
    <row r="6" spans="1:3" ht="15.6" x14ac:dyDescent="0.3">
      <c r="A6" s="1" t="s">
        <v>5</v>
      </c>
      <c r="B6" s="2">
        <v>9.75</v>
      </c>
      <c r="C6" s="3">
        <v>4.4139999999999997</v>
      </c>
    </row>
    <row r="7" spans="1:3" ht="15.6" x14ac:dyDescent="0.3">
      <c r="A7" s="1" t="s">
        <v>7</v>
      </c>
      <c r="B7" s="2">
        <v>5</v>
      </c>
      <c r="C7" s="3">
        <v>2.069</v>
      </c>
    </row>
    <row r="8" spans="1:3" ht="15.6" x14ac:dyDescent="0.3">
      <c r="A8" s="1" t="s">
        <v>6</v>
      </c>
      <c r="B8" s="2">
        <v>5</v>
      </c>
      <c r="C8" s="3">
        <v>4.7389999999999999</v>
      </c>
    </row>
    <row r="9" spans="1:3" ht="15.6" x14ac:dyDescent="0.3">
      <c r="A9" s="1" t="s">
        <v>8</v>
      </c>
      <c r="B9" s="2">
        <v>10</v>
      </c>
      <c r="C9" s="3">
        <v>3.6819999999999999</v>
      </c>
    </row>
    <row r="10" spans="1:3" ht="15.6" x14ac:dyDescent="0.3">
      <c r="A10" s="1" t="s">
        <v>7</v>
      </c>
      <c r="B10" s="2">
        <v>10</v>
      </c>
      <c r="C10" s="3">
        <v>3.27</v>
      </c>
    </row>
    <row r="11" spans="1:3" ht="15.6" x14ac:dyDescent="0.3">
      <c r="A11" s="1" t="s">
        <v>7</v>
      </c>
      <c r="B11" s="2">
        <v>3.25</v>
      </c>
      <c r="C11" s="3">
        <v>1.748</v>
      </c>
    </row>
    <row r="12" spans="1:3" ht="15.6" x14ac:dyDescent="0.3">
      <c r="A12" s="1" t="s">
        <v>9</v>
      </c>
      <c r="B12" s="2">
        <v>9.75</v>
      </c>
      <c r="C12" s="3">
        <v>4.9489999999999998</v>
      </c>
    </row>
    <row r="13" spans="1:3" ht="15.6" x14ac:dyDescent="0.3">
      <c r="A13" s="1" t="s">
        <v>10</v>
      </c>
      <c r="B13" s="2">
        <v>9.75</v>
      </c>
      <c r="C13" s="3">
        <v>4.2030000000000003</v>
      </c>
    </row>
    <row r="14" spans="1:3" ht="15.6" x14ac:dyDescent="0.3">
      <c r="A14" s="1" t="s">
        <v>4</v>
      </c>
      <c r="B14" s="2">
        <v>9.25</v>
      </c>
      <c r="C14" s="3">
        <v>5.3650000000000002</v>
      </c>
    </row>
    <row r="15" spans="1:3" ht="15.6" x14ac:dyDescent="0.3">
      <c r="A15" s="1" t="s">
        <v>11</v>
      </c>
      <c r="B15" s="2">
        <v>5</v>
      </c>
      <c r="C15" s="3">
        <v>2.181</v>
      </c>
    </row>
    <row r="16" spans="1:3" ht="15.6" x14ac:dyDescent="0.3">
      <c r="A16" s="1" t="s">
        <v>12</v>
      </c>
      <c r="B16" s="2">
        <v>5</v>
      </c>
      <c r="C16" s="3">
        <v>4.3659999999999997</v>
      </c>
    </row>
    <row r="17" spans="1:3" ht="15.6" x14ac:dyDescent="0.3">
      <c r="A17" s="1" t="s">
        <v>12</v>
      </c>
      <c r="B17" s="2">
        <v>10</v>
      </c>
      <c r="C17" s="3">
        <v>6.0460000000000003</v>
      </c>
    </row>
    <row r="18" spans="1:3" ht="15.6" x14ac:dyDescent="0.3">
      <c r="A18" s="1" t="s">
        <v>13</v>
      </c>
      <c r="B18" s="2">
        <v>4.25</v>
      </c>
      <c r="C18" s="3">
        <v>2.31</v>
      </c>
    </row>
    <row r="19" spans="1:3" ht="15.6" x14ac:dyDescent="0.3">
      <c r="A19" s="1" t="s">
        <v>14</v>
      </c>
      <c r="B19" s="2">
        <v>26</v>
      </c>
      <c r="C19" s="3">
        <v>5.13</v>
      </c>
    </row>
    <row r="20" spans="1:3" ht="15.6" x14ac:dyDescent="0.3">
      <c r="A20" s="1" t="s">
        <v>15</v>
      </c>
      <c r="B20" s="2">
        <v>10</v>
      </c>
      <c r="C20" s="3">
        <v>4.1630000000000003</v>
      </c>
    </row>
    <row r="21" spans="1:3" ht="15.6" x14ac:dyDescent="0.3">
      <c r="A21" s="1" t="s">
        <v>9</v>
      </c>
      <c r="B21" s="2">
        <v>5</v>
      </c>
      <c r="C21" s="3">
        <v>3.6989999999999998</v>
      </c>
    </row>
    <row r="22" spans="1:3" ht="15.6" x14ac:dyDescent="0.3">
      <c r="A22" s="1" t="s">
        <v>16</v>
      </c>
      <c r="B22" s="2">
        <v>10</v>
      </c>
      <c r="C22" s="3">
        <v>4.03</v>
      </c>
    </row>
    <row r="23" spans="1:3" ht="15.6" x14ac:dyDescent="0.3">
      <c r="A23" s="1" t="s">
        <v>4</v>
      </c>
      <c r="B23" s="2">
        <v>25.5</v>
      </c>
      <c r="C23" s="3">
        <v>6.9130000000000003</v>
      </c>
    </row>
    <row r="24" spans="1:3" ht="15.6" x14ac:dyDescent="0.3">
      <c r="A24" s="1" t="s">
        <v>10</v>
      </c>
      <c r="B24" s="2">
        <v>4.75</v>
      </c>
      <c r="C24" s="3">
        <v>2.8050000000000002</v>
      </c>
    </row>
    <row r="25" spans="1:3" ht="15.6" x14ac:dyDescent="0.3">
      <c r="A25" s="1" t="s">
        <v>14</v>
      </c>
      <c r="B25" s="2">
        <v>26.75</v>
      </c>
      <c r="C25" s="3">
        <v>5.1379999999999999</v>
      </c>
    </row>
    <row r="26" spans="1:3" ht="15.6" x14ac:dyDescent="0.3">
      <c r="A26" s="1" t="s">
        <v>17</v>
      </c>
      <c r="B26" s="2">
        <v>7</v>
      </c>
      <c r="C26" s="3">
        <v>4.1840000000000002</v>
      </c>
    </row>
    <row r="27" spans="1:3" ht="15.6" x14ac:dyDescent="0.3">
      <c r="A27" s="1" t="s">
        <v>14</v>
      </c>
      <c r="B27" s="2">
        <v>9.5</v>
      </c>
      <c r="C27" s="3">
        <v>3.778</v>
      </c>
    </row>
    <row r="28" spans="1:3" ht="15.6" x14ac:dyDescent="0.3">
      <c r="A28" s="1" t="s">
        <v>18</v>
      </c>
      <c r="B28" s="2">
        <v>5</v>
      </c>
      <c r="C28" s="3">
        <v>1.855</v>
      </c>
    </row>
    <row r="29" spans="1:3" ht="15.6" x14ac:dyDescent="0.3">
      <c r="A29" s="1" t="s">
        <v>19</v>
      </c>
      <c r="B29" s="2">
        <v>10</v>
      </c>
      <c r="C29" s="3">
        <v>3.8660000000000001</v>
      </c>
    </row>
    <row r="30" spans="1:3" ht="15.6" x14ac:dyDescent="0.3">
      <c r="A30" s="1" t="s">
        <v>14</v>
      </c>
      <c r="B30" s="2">
        <v>1</v>
      </c>
      <c r="C30" s="3">
        <v>0.76700000000000002</v>
      </c>
    </row>
    <row r="31" spans="1:3" ht="15.6" x14ac:dyDescent="0.3">
      <c r="A31" s="1" t="s">
        <v>5</v>
      </c>
      <c r="B31" s="2">
        <v>25.75</v>
      </c>
      <c r="C31" s="3">
        <v>8.2040000000000006</v>
      </c>
    </row>
    <row r="32" spans="1:3" ht="15.6" x14ac:dyDescent="0.3">
      <c r="A32" s="1" t="s">
        <v>20</v>
      </c>
      <c r="B32" s="2">
        <v>5</v>
      </c>
      <c r="C32" s="3">
        <v>2.8610000000000002</v>
      </c>
    </row>
    <row r="33" spans="1:3" ht="15.6" x14ac:dyDescent="0.3">
      <c r="A33" s="1" t="s">
        <v>21</v>
      </c>
      <c r="B33" s="2">
        <v>10.25</v>
      </c>
      <c r="C33" s="3">
        <v>3.8559999999999999</v>
      </c>
    </row>
    <row r="34" spans="1:3" ht="15.6" x14ac:dyDescent="0.3">
      <c r="A34" s="1" t="s">
        <v>4</v>
      </c>
      <c r="B34" s="2">
        <v>3.75</v>
      </c>
      <c r="C34" s="3">
        <v>3.5579999999999998</v>
      </c>
    </row>
    <row r="35" spans="1:3" ht="15.6" x14ac:dyDescent="0.3">
      <c r="A35" s="1" t="s">
        <v>7</v>
      </c>
      <c r="B35" s="2">
        <v>1.75</v>
      </c>
      <c r="C35" s="3">
        <v>1.3779999999999999</v>
      </c>
    </row>
    <row r="36" spans="1:3" ht="15.6" x14ac:dyDescent="0.3">
      <c r="A36" s="1" t="s">
        <v>6</v>
      </c>
      <c r="B36" s="2">
        <v>4</v>
      </c>
      <c r="C36" s="3">
        <v>4.4130000000000003</v>
      </c>
    </row>
    <row r="37" spans="1:3" ht="15.6" x14ac:dyDescent="0.3">
      <c r="A37" s="1" t="s">
        <v>8</v>
      </c>
      <c r="B37" s="2">
        <v>1.25</v>
      </c>
      <c r="C37" s="3">
        <v>0.79700000000000004</v>
      </c>
    </row>
    <row r="38" spans="1:3" ht="15.6" x14ac:dyDescent="0.3">
      <c r="A38" s="1" t="s">
        <v>22</v>
      </c>
      <c r="B38" s="2">
        <v>5</v>
      </c>
      <c r="C38" s="3">
        <v>3.452</v>
      </c>
    </row>
    <row r="39" spans="1:3" ht="15.6" x14ac:dyDescent="0.3">
      <c r="A39" s="1" t="s">
        <v>9</v>
      </c>
      <c r="B39" s="2">
        <v>29.75</v>
      </c>
      <c r="C39" s="3">
        <v>5.9029999999999996</v>
      </c>
    </row>
    <row r="40" spans="1:3" ht="15.6" x14ac:dyDescent="0.3">
      <c r="A40" s="1" t="s">
        <v>6</v>
      </c>
      <c r="B40" s="2">
        <v>1</v>
      </c>
      <c r="C40" s="3">
        <v>1.8160000000000001</v>
      </c>
    </row>
    <row r="41" spans="1:3" ht="15.6" x14ac:dyDescent="0.3">
      <c r="A41" s="1" t="s">
        <v>23</v>
      </c>
      <c r="B41" s="2">
        <v>28.5</v>
      </c>
      <c r="C41" s="3">
        <v>4.93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>
      <selection activeCell="A30" sqref="A30"/>
    </sheetView>
  </sheetViews>
  <sheetFormatPr defaultRowHeight="14.4" x14ac:dyDescent="0.3"/>
  <cols>
    <col min="1" max="1" width="17" bestFit="1" customWidth="1"/>
    <col min="2" max="2" width="18.44140625" bestFit="1" customWidth="1"/>
  </cols>
  <sheetData>
    <row r="1" spans="1:3" ht="15.6" x14ac:dyDescent="0.3">
      <c r="A1" s="5" t="s">
        <v>2</v>
      </c>
      <c r="B1" s="4" t="s">
        <v>0</v>
      </c>
      <c r="C1" s="4" t="s">
        <v>1</v>
      </c>
    </row>
    <row r="2" spans="1:3" ht="15.6" x14ac:dyDescent="0.3">
      <c r="A2" s="1" t="s">
        <v>3</v>
      </c>
      <c r="B2" s="2">
        <v>12</v>
      </c>
      <c r="C2" s="3">
        <v>4.0789999999999997</v>
      </c>
    </row>
    <row r="3" spans="1:3" ht="15.6" x14ac:dyDescent="0.3">
      <c r="A3" s="1" t="s">
        <v>4</v>
      </c>
      <c r="B3" s="2">
        <v>9.75</v>
      </c>
      <c r="C3" s="3">
        <v>5.367</v>
      </c>
    </row>
    <row r="4" spans="1:3" ht="15.6" x14ac:dyDescent="0.3">
      <c r="A4" s="1" t="s">
        <v>5</v>
      </c>
      <c r="B4" s="2">
        <v>4.75</v>
      </c>
      <c r="C4" s="3">
        <v>3.3319999999999999</v>
      </c>
    </row>
    <row r="5" spans="1:3" ht="15.6" x14ac:dyDescent="0.3">
      <c r="A5" s="1" t="s">
        <v>6</v>
      </c>
      <c r="B5" s="2">
        <v>9.25</v>
      </c>
      <c r="C5" s="3">
        <v>5.798</v>
      </c>
    </row>
    <row r="6" spans="1:3" ht="15.6" x14ac:dyDescent="0.3">
      <c r="A6" s="1" t="s">
        <v>5</v>
      </c>
      <c r="B6" s="2">
        <v>9.75</v>
      </c>
      <c r="C6" s="3">
        <v>4.4139999999999997</v>
      </c>
    </row>
    <row r="7" spans="1:3" ht="15.6" x14ac:dyDescent="0.3">
      <c r="A7" s="1" t="s">
        <v>7</v>
      </c>
      <c r="B7" s="2">
        <v>5</v>
      </c>
      <c r="C7" s="3">
        <v>2.069</v>
      </c>
    </row>
    <row r="8" spans="1:3" ht="15.6" x14ac:dyDescent="0.3">
      <c r="A8" s="1" t="s">
        <v>6</v>
      </c>
      <c r="B8" s="2">
        <v>5</v>
      </c>
      <c r="C8" s="3">
        <v>4.7389999999999999</v>
      </c>
    </row>
    <row r="9" spans="1:3" ht="15.6" x14ac:dyDescent="0.3">
      <c r="A9" s="1" t="s">
        <v>8</v>
      </c>
      <c r="B9" s="2">
        <v>10</v>
      </c>
      <c r="C9" s="3">
        <v>3.6819999999999999</v>
      </c>
    </row>
    <row r="10" spans="1:3" ht="15.6" x14ac:dyDescent="0.3">
      <c r="A10" s="1" t="s">
        <v>7</v>
      </c>
      <c r="B10" s="2">
        <v>10</v>
      </c>
      <c r="C10" s="3">
        <v>3.27</v>
      </c>
    </row>
    <row r="11" spans="1:3" ht="15.6" x14ac:dyDescent="0.3">
      <c r="A11" s="1" t="s">
        <v>7</v>
      </c>
      <c r="B11" s="2">
        <v>3.25</v>
      </c>
      <c r="C11" s="3">
        <v>1.748</v>
      </c>
    </row>
    <row r="12" spans="1:3" ht="15.6" x14ac:dyDescent="0.3">
      <c r="A12" s="1" t="s">
        <v>9</v>
      </c>
      <c r="B12" s="2">
        <v>9.75</v>
      </c>
      <c r="C12" s="3">
        <v>4.9489999999999998</v>
      </c>
    </row>
    <row r="13" spans="1:3" ht="15.6" x14ac:dyDescent="0.3">
      <c r="A13" s="1" t="s">
        <v>10</v>
      </c>
      <c r="B13" s="2">
        <v>9.75</v>
      </c>
      <c r="C13" s="3">
        <v>4.2030000000000003</v>
      </c>
    </row>
    <row r="14" spans="1:3" ht="15.6" x14ac:dyDescent="0.3">
      <c r="A14" s="1" t="s">
        <v>4</v>
      </c>
      <c r="B14" s="2">
        <v>9.25</v>
      </c>
      <c r="C14" s="3">
        <v>5.3650000000000002</v>
      </c>
    </row>
    <row r="15" spans="1:3" ht="15.6" x14ac:dyDescent="0.3">
      <c r="A15" s="1" t="s">
        <v>11</v>
      </c>
      <c r="B15" s="2">
        <v>5</v>
      </c>
      <c r="C15" s="3">
        <v>2.181</v>
      </c>
    </row>
    <row r="16" spans="1:3" ht="15.6" x14ac:dyDescent="0.3">
      <c r="A16" s="1" t="s">
        <v>12</v>
      </c>
      <c r="B16" s="2">
        <v>5</v>
      </c>
      <c r="C16" s="3">
        <v>4.3659999999999997</v>
      </c>
    </row>
    <row r="17" spans="1:3" ht="15.6" x14ac:dyDescent="0.3">
      <c r="A17" s="1" t="s">
        <v>12</v>
      </c>
      <c r="B17" s="2">
        <v>10</v>
      </c>
      <c r="C17" s="3">
        <v>6.0460000000000003</v>
      </c>
    </row>
    <row r="18" spans="1:3" ht="15.6" x14ac:dyDescent="0.3">
      <c r="A18" s="1" t="s">
        <v>13</v>
      </c>
      <c r="B18" s="2">
        <v>4.25</v>
      </c>
      <c r="C18" s="3">
        <v>2.31</v>
      </c>
    </row>
    <row r="19" spans="1:3" ht="15.6" x14ac:dyDescent="0.3">
      <c r="A19" s="1" t="s">
        <v>14</v>
      </c>
      <c r="B19" s="2">
        <v>26</v>
      </c>
      <c r="C19" s="3">
        <v>5.13</v>
      </c>
    </row>
    <row r="20" spans="1:3" ht="15.6" x14ac:dyDescent="0.3">
      <c r="A20" s="1" t="s">
        <v>15</v>
      </c>
      <c r="B20" s="2">
        <v>10</v>
      </c>
      <c r="C20" s="3">
        <v>4.1630000000000003</v>
      </c>
    </row>
    <row r="21" spans="1:3" ht="15.6" x14ac:dyDescent="0.3">
      <c r="A21" s="1" t="s">
        <v>9</v>
      </c>
      <c r="B21" s="2">
        <v>5</v>
      </c>
      <c r="C21" s="3">
        <v>3.6989999999999998</v>
      </c>
    </row>
    <row r="22" spans="1:3" ht="15.6" x14ac:dyDescent="0.3">
      <c r="A22" s="1" t="s">
        <v>16</v>
      </c>
      <c r="B22" s="2">
        <v>10</v>
      </c>
      <c r="C22" s="3">
        <v>4.03</v>
      </c>
    </row>
    <row r="23" spans="1:3" ht="15.6" x14ac:dyDescent="0.3">
      <c r="A23" s="1" t="s">
        <v>4</v>
      </c>
      <c r="B23" s="2">
        <v>25.5</v>
      </c>
      <c r="C23" s="3">
        <v>6.9130000000000003</v>
      </c>
    </row>
    <row r="24" spans="1:3" ht="15.6" x14ac:dyDescent="0.3">
      <c r="A24" s="1" t="s">
        <v>10</v>
      </c>
      <c r="B24" s="2">
        <v>4.75</v>
      </c>
      <c r="C24" s="3">
        <v>2.8050000000000002</v>
      </c>
    </row>
    <row r="25" spans="1:3" ht="15.6" x14ac:dyDescent="0.3">
      <c r="A25" s="1" t="s">
        <v>14</v>
      </c>
      <c r="B25" s="2">
        <v>26.75</v>
      </c>
      <c r="C25" s="3">
        <v>5.1379999999999999</v>
      </c>
    </row>
    <row r="26" spans="1:3" ht="15.6" x14ac:dyDescent="0.3">
      <c r="A26" s="1" t="s">
        <v>17</v>
      </c>
      <c r="B26" s="2">
        <v>7</v>
      </c>
      <c r="C26" s="3">
        <v>4.1840000000000002</v>
      </c>
    </row>
    <row r="27" spans="1:3" ht="15.6" x14ac:dyDescent="0.3">
      <c r="A27" s="1" t="s">
        <v>14</v>
      </c>
      <c r="B27" s="2">
        <v>9.5</v>
      </c>
      <c r="C27" s="3">
        <v>3.778</v>
      </c>
    </row>
    <row r="28" spans="1:3" ht="15.6" x14ac:dyDescent="0.3">
      <c r="A28" s="1" t="s">
        <v>18</v>
      </c>
      <c r="B28" s="2">
        <v>5</v>
      </c>
      <c r="C28" s="3">
        <v>1.855</v>
      </c>
    </row>
    <row r="29" spans="1:3" ht="15.6" x14ac:dyDescent="0.3">
      <c r="A29" s="1" t="s">
        <v>19</v>
      </c>
      <c r="B29" s="2">
        <v>10</v>
      </c>
      <c r="C29" s="3">
        <v>3.8660000000000001</v>
      </c>
    </row>
    <row r="30" spans="1:3" ht="15.6" x14ac:dyDescent="0.3">
      <c r="A30" s="1" t="s">
        <v>14</v>
      </c>
      <c r="B30" s="2">
        <v>1</v>
      </c>
      <c r="C30" s="3">
        <v>0.76700000000000002</v>
      </c>
    </row>
    <row r="31" spans="1:3" ht="15.6" x14ac:dyDescent="0.3">
      <c r="A31" s="1" t="s">
        <v>5</v>
      </c>
      <c r="B31" s="2">
        <v>25.75</v>
      </c>
      <c r="C31" s="3">
        <v>8.2040000000000006</v>
      </c>
    </row>
    <row r="32" spans="1:3" ht="15.6" x14ac:dyDescent="0.3">
      <c r="A32" s="1" t="s">
        <v>20</v>
      </c>
      <c r="B32" s="2">
        <v>5</v>
      </c>
      <c r="C32" s="3">
        <v>2.8610000000000002</v>
      </c>
    </row>
    <row r="33" spans="1:3" ht="15.6" x14ac:dyDescent="0.3">
      <c r="A33" s="1" t="s">
        <v>21</v>
      </c>
      <c r="B33" s="2">
        <v>10.25</v>
      </c>
      <c r="C33" s="3">
        <v>3.8559999999999999</v>
      </c>
    </row>
    <row r="34" spans="1:3" ht="15.6" x14ac:dyDescent="0.3">
      <c r="A34" s="1" t="s">
        <v>4</v>
      </c>
      <c r="B34" s="2">
        <v>3.75</v>
      </c>
      <c r="C34" s="3">
        <v>3.5579999999999998</v>
      </c>
    </row>
    <row r="35" spans="1:3" ht="15.6" x14ac:dyDescent="0.3">
      <c r="A35" s="1" t="s">
        <v>7</v>
      </c>
      <c r="B35" s="2">
        <v>1.75</v>
      </c>
      <c r="C35" s="3">
        <v>1.3779999999999999</v>
      </c>
    </row>
    <row r="36" spans="1:3" ht="15.6" x14ac:dyDescent="0.3">
      <c r="A36" s="1" t="s">
        <v>6</v>
      </c>
      <c r="B36" s="2">
        <v>4</v>
      </c>
      <c r="C36" s="3">
        <v>4.4130000000000003</v>
      </c>
    </row>
    <row r="37" spans="1:3" ht="15.6" x14ac:dyDescent="0.3">
      <c r="A37" s="1" t="s">
        <v>8</v>
      </c>
      <c r="B37" s="2">
        <v>1.25</v>
      </c>
      <c r="C37" s="3">
        <v>0.79700000000000004</v>
      </c>
    </row>
    <row r="38" spans="1:3" ht="15.6" x14ac:dyDescent="0.3">
      <c r="A38" s="1" t="s">
        <v>22</v>
      </c>
      <c r="B38" s="2">
        <v>5</v>
      </c>
      <c r="C38" s="3">
        <v>3.452</v>
      </c>
    </row>
    <row r="39" spans="1:3" ht="15.6" x14ac:dyDescent="0.3">
      <c r="A39" s="1" t="s">
        <v>9</v>
      </c>
      <c r="B39" s="2">
        <v>29.75</v>
      </c>
      <c r="C39" s="3">
        <v>5.9029999999999996</v>
      </c>
    </row>
    <row r="40" spans="1:3" ht="15.6" x14ac:dyDescent="0.3">
      <c r="A40" s="1" t="s">
        <v>6</v>
      </c>
      <c r="B40" s="2">
        <v>1</v>
      </c>
      <c r="C40" s="3">
        <v>1.8160000000000001</v>
      </c>
    </row>
    <row r="41" spans="1:3" ht="15.6" x14ac:dyDescent="0.3">
      <c r="A41" s="1" t="s">
        <v>23</v>
      </c>
      <c r="B41" s="2">
        <v>28.5</v>
      </c>
      <c r="C41" s="3">
        <v>4.93</v>
      </c>
    </row>
    <row r="43" spans="1:3" ht="15.6" x14ac:dyDescent="0.3">
      <c r="A43" s="6" t="s">
        <v>24</v>
      </c>
      <c r="B43" s="7">
        <f>COUNTA(B2:B41)</f>
        <v>40</v>
      </c>
      <c r="C43">
        <f>COUNTA(C2:C41)</f>
        <v>40</v>
      </c>
    </row>
    <row r="44" spans="1:3" ht="15.6" x14ac:dyDescent="0.3">
      <c r="A44" s="6" t="s">
        <v>25</v>
      </c>
      <c r="B44" s="9">
        <f>AVERAGE(B2:B41)</f>
        <v>9.7062500000000007</v>
      </c>
      <c r="C44" s="8">
        <f>AVERAGE(C2:C41)</f>
        <v>3.8853500000000003</v>
      </c>
    </row>
    <row r="45" spans="1:3" x14ac:dyDescent="0.3">
      <c r="A45" s="7" t="s">
        <v>26</v>
      </c>
      <c r="B45" s="9">
        <f>_xlfn.STDEV.S(B2:B41)</f>
        <v>7.9805226637845905</v>
      </c>
      <c r="C45" s="8">
        <f>_xlfn.STDEV.S(C2:C41)</f>
        <v>1.6194026526105387</v>
      </c>
    </row>
    <row r="46" spans="1:3" ht="15.6" x14ac:dyDescent="0.35">
      <c r="A46" s="7" t="s">
        <v>27</v>
      </c>
      <c r="B46" s="9">
        <f>_xlfn.T.INV(1-(0.05/2),B43-1)</f>
        <v>2.0226909200367595</v>
      </c>
      <c r="C46" s="8">
        <f>_xlfn.T.INV(1-(0.05/2),C43-1)</f>
        <v>2.0226909200367595</v>
      </c>
    </row>
    <row r="47" spans="1:3" x14ac:dyDescent="0.3">
      <c r="A47" s="7" t="s">
        <v>28</v>
      </c>
      <c r="B47" s="9">
        <f>B44-B46*B45/SQRT(B43)</f>
        <v>7.153955030379092</v>
      </c>
      <c r="C47" s="9">
        <f>C44-C46*C45/SQRT(C43)</f>
        <v>3.3674399058648179</v>
      </c>
    </row>
    <row r="48" spans="1:3" x14ac:dyDescent="0.3">
      <c r="A48" s="7" t="s">
        <v>29</v>
      </c>
      <c r="B48" s="9">
        <f>B44+B46*B45/SQRT(B43)</f>
        <v>12.25854496962091</v>
      </c>
      <c r="C48" s="9">
        <f>C44+C46*C45/SQRT(C43)</f>
        <v>4.4032600941351827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tacala</cp:lastModifiedBy>
  <dcterms:created xsi:type="dcterms:W3CDTF">2012-04-05T15:12:45Z</dcterms:created>
  <dcterms:modified xsi:type="dcterms:W3CDTF">2016-01-30T02:24:08Z</dcterms:modified>
</cp:coreProperties>
</file>